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1300001MAC_87.570\"/>
    </mc:Choice>
  </mc:AlternateContent>
  <xr:revisionPtr revIDLastSave="0" documentId="8_{19D952D9-3BDF-40C7-B455-706977A9BC2C}" xr6:coauthVersionLast="47" xr6:coauthVersionMax="47" xr10:uidLastSave="{00000000-0000-0000-0000-000000000000}"/>
  <bookViews>
    <workbookView xWindow="-120" yWindow="-120" windowWidth="20730" windowHeight="11040" xr2:uid="{33072148-D1EF-43F1-945F-4DA8ACF109BA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1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DESPESAS'!$A$1:$G$8</definedName>
    <definedName name="_xlnm.Print_Area" localSheetId="2">'FLUXO DE CAIXA'!$A$1:$B$17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 localSheetId="3">[2]RecProprios!$E$1:$E$65536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3">[2]Tabelas!$D$1:$D$3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[2]Tabelas!$E$1:$E$3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" i="4" l="1"/>
  <c r="B12" i="3"/>
  <c r="B14" i="3" s="1"/>
  <c r="B9" i="3"/>
  <c r="B16" i="3" l="1"/>
</calcChain>
</file>

<file path=xl/sharedStrings.xml><?xml version="1.0" encoding="utf-8"?>
<sst xmlns="http://schemas.openxmlformats.org/spreadsheetml/2006/main" count="29" uniqueCount="26">
  <si>
    <t xml:space="preserve">  </t>
  </si>
  <si>
    <t>EMENDA N° 41300001</t>
  </si>
  <si>
    <t>SECRETARIA DE ESTADO DA SAÚDE DE SÃO PAULO</t>
  </si>
  <si>
    <t>RESOLUÇÃO SS Nº 132, DE 14 DE JUNHO DE 2024</t>
  </si>
  <si>
    <t xml:space="preserve"> INCREMENTO MAC - DEPUTADA SÂMIA BOMFIM - IPQ </t>
  </si>
  <si>
    <t>ABRIL/2026</t>
  </si>
  <si>
    <t>Fluxo de Caixa Realizado</t>
  </si>
  <si>
    <t>Saldo inicial</t>
  </si>
  <si>
    <t>RECEITAS FINANCEIRAS</t>
  </si>
  <si>
    <t>Total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</si>
  <si>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</si>
  <si>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</si>
  <si>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</si>
  <si>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</si>
  <si>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</si>
  <si>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</si>
  <si>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</si>
  <si>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</si>
  <si>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</si>
  <si>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</si>
  <si>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</si>
  <si>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ISS PJ                                  </t>
  </si>
  <si>
    <t xml:space="preserve">L SILVESTRE CONSTRUCOES E REFORMAS PREDIAIS LTDA            </t>
  </si>
  <si>
    <t xml:space="preserve">INSS PJ                                 </t>
  </si>
  <si>
    <t xml:space="preserve">MINISTERIO DA PREVIDENCIA SOCIAL                   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</si>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</sst>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8" fillId="0" borderId="0" xfId="6" applyFont="1" applyAlignment="1">
      <alignment horizontal="center" vertical="center"/>
    </xf>
    <xf numFmtId="0" fontId="1" fillId="0" borderId="0" xfId="6"/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/>
    </xf>
    <xf numFmtId="4" fontId="27" fillId="0" borderId="7" xfId="6" applyNumberFormat="1" applyFont="1" applyBorder="1" applyAlignment="1">
      <alignment horizontal="center" vertical="center"/>
    </xf>
    <xf numFmtId="166" fontId="27" fillId="0" borderId="7" xfId="6" applyNumberFormat="1" applyFont="1" applyBorder="1" applyAlignment="1">
      <alignment horizontal="center" vertical="center"/>
    </xf>
    <xf numFmtId="0" fontId="28" fillId="5" borderId="8" xfId="6" applyFont="1" applyFill="1" applyBorder="1" applyAlignment="1">
      <alignment horizontal="left" vertical="center" indent="1"/>
    </xf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  <xf numFmtId="0" fontId="29" fillId="0" borderId="0" xfId="6" applyFont="1" applyAlignment="1">
      <alignment horizontal="center" vertical="center"/>
    </xf>
    <xf numFmtId="0" fontId="29" fillId="0" borderId="0" xfId="6" applyFont="1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4" fontId="1" fillId="0" borderId="0" xfId="6" applyNumberFormat="1" applyAlignment="1">
      <alignment horizontal="right"/>
    </xf>
    <xf numFmtId="14" fontId="1" fillId="0" borderId="0" xfId="6" applyNumberFormat="1" applyAlignment="1">
      <alignment horizontal="left" indent="1"/>
    </xf>
  </cellXfs>
  <cellStyles count="8">
    <cellStyle name="Normal" xfId="0" builtinId="0"/>
    <cellStyle name="Normal 2 2" xfId="3" xr:uid="{374EA56D-953F-4526-A955-90255FF4D828}"/>
    <cellStyle name="Normal 2 2 2 2 12 2" xfId="5" xr:uid="{2D0D4851-3353-47FA-B52E-BDFD1E079040}"/>
    <cellStyle name="Normal 3" xfId="2" xr:uid="{AFDBF8AB-B206-4A2E-A40D-771241DD455E}"/>
    <cellStyle name="Normal 3 2 2" xfId="1" xr:uid="{2DDB5301-C690-44A2-AC33-D18120880B6E}"/>
    <cellStyle name="Normal 3 2 2 2" xfId="6" xr:uid="{4C662A23-B0D5-4803-AA2C-83EC393A5F64}"/>
    <cellStyle name="Normal 4" xfId="4" xr:uid="{564036EA-2813-43EA-8276-1DFB8FD69FC4}"/>
    <cellStyle name="Vírgula 2 2 2" xfId="7" xr:uid="{5F713DAC-CE73-44FC-8F7A-BEAF4E471B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27214</xdr:rowOff>
    </xdr:from>
    <xdr:ext cx="13035643" cy="1006928"/>
    <xdr:pic>
      <xdr:nvPicPr>
        <xdr:cNvPr id="2" name="Imagem 1">
          <a:extLst>
            <a:ext uri="{FF2B5EF4-FFF2-40B4-BE49-F238E27FC236}">
              <a16:creationId xmlns:a16="http://schemas.microsoft.com/office/drawing/2014/main" id="{47F46955-9577-420E-A635-6683AE1C05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4</xdr:row>
      <xdr:rowOff>85726</xdr:rowOff>
    </xdr:from>
    <xdr:ext cx="6540028" cy="4657054"/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1E206CD-A3CD-41F7-8335-785E4DAA6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33426"/>
          <a:ext cx="6540028" cy="4657054"/>
        </a:xfrm>
        <a:prstGeom prst="rect">
          <a:avLst/>
        </a:prstGeom>
        <a:ln>
          <a:noFill/>
        </a:ln>
      </xdr:spPr>
    </xdr:pic>
    <xdr:clientData/>
  </xdr:oneCellAnchor>
  <xdr:twoCellAnchor>
    <xdr:from>
      <xdr:col>0</xdr:col>
      <xdr:colOff>9525</xdr:colOff>
      <xdr:row>0</xdr:row>
      <xdr:rowOff>0</xdr:rowOff>
    </xdr:from>
    <xdr:to>
      <xdr:col>10</xdr:col>
      <xdr:colOff>592230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B724D8-4F40-4E59-8D5D-3D5EF602B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67870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E721FD0-F196-4D2D-87C0-1BF282DA1C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48703C-2A85-4ECC-AA2F-1A537B5275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1820524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0%20-%20PORT.3591/4-%20Abril.26/87.570%20-%20PORT.3591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70%20-%20PORT.3591\4-%20Abril.26\87.570%20-%20PORT.3591-%2004.26.xlsx" TargetMode="External"/><Relationship Id="rId1" Type="http://schemas.openxmlformats.org/officeDocument/2006/relationships/externalLinkPath" Target="/Controladoria/Projetos%20Controladoria/Subven&#231;&#245;es/SES/ativas/SES%20-%202026/3%20-%20PORTARIAS/87.570%20-%20PORT.3591/4-%20Abril.26/87.570%20-%20PORT.3591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TED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DC188-0611-4B9E-9D38-701B0251924B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8DA07-735E-49C9-B9EB-02BEFF2A5087}">
  <dimension ref="A7"/>
  <sheetViews>
    <sheetView showGridLines="0" workbookViewId="0">
      <selection activeCell="A10" sqref="A10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45870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9B397-77F6-4B6A-8816-10507E317B58}">
  <dimension ref="A1:E20"/>
  <sheetViews>
    <sheetView showGridLines="0" zoomScale="85" zoomScaleNormal="85" workbookViewId="0">
      <selection activeCell="A10" sqref="A10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5" ht="52.15" customHeight="1" x14ac:dyDescent="0.25">
      <c r="A1" s="11"/>
      <c r="B1" s="11"/>
    </row>
    <row r="2" spans="1:5" ht="27" customHeight="1" x14ac:dyDescent="0.25">
      <c r="A2" s="13"/>
      <c r="B2" s="13"/>
    </row>
    <row r="3" spans="1:5" ht="37.9" customHeight="1" x14ac:dyDescent="0.25">
      <c r="A3" s="14" t="s">
        <v>6</v>
      </c>
      <c r="B3" s="14"/>
    </row>
    <row r="4" spans="1:5" ht="25.15" customHeight="1" x14ac:dyDescent="0.25">
      <c r="A4" s="15"/>
      <c r="B4" s="15"/>
    </row>
    <row r="5" spans="1:5" ht="14.45" customHeight="1" x14ac:dyDescent="0.25">
      <c r="A5" s="15"/>
      <c r="B5" s="15"/>
    </row>
    <row r="6" spans="1:5" ht="15.75" thickBot="1" x14ac:dyDescent="0.3">
      <c r="A6" s="16" t="s">
        <v>7</v>
      </c>
      <c r="B6" s="17">
        <v>23156.179999999993</v>
      </c>
    </row>
    <row r="7" spans="1:5" ht="27.6" customHeight="1" x14ac:dyDescent="0.25">
      <c r="A7" s="18" t="s">
        <v>8</v>
      </c>
      <c r="B7" s="19">
        <v>169.8</v>
      </c>
    </row>
    <row r="8" spans="1:5" x14ac:dyDescent="0.25">
      <c r="A8" s="20"/>
      <c r="B8" s="21"/>
    </row>
    <row r="9" spans="1:5" x14ac:dyDescent="0.25">
      <c r="A9" s="22" t="s">
        <v>9</v>
      </c>
      <c r="B9" s="23">
        <f>B7</f>
        <v>169.8</v>
      </c>
    </row>
    <row r="10" spans="1:5" x14ac:dyDescent="0.25">
      <c r="A10" s="20"/>
      <c r="B10" s="21"/>
    </row>
    <row r="11" spans="1:5" ht="27.6" customHeight="1" x14ac:dyDescent="0.25">
      <c r="A11" s="24" t="s">
        <v>10</v>
      </c>
      <c r="B11" s="25"/>
    </row>
    <row r="12" spans="1:5" ht="27.6" customHeight="1" x14ac:dyDescent="0.25">
      <c r="A12" s="26" t="s">
        <v>11</v>
      </c>
      <c r="B12" s="27">
        <f>'COMPOSIÇÃO DAS DESPESAS'!F8</f>
        <v>-7263.3899999999994</v>
      </c>
      <c r="C12" s="28"/>
      <c r="D12" s="28"/>
    </row>
    <row r="13" spans="1:5" x14ac:dyDescent="0.25">
      <c r="A13" s="20"/>
      <c r="B13" s="21"/>
    </row>
    <row r="14" spans="1:5" ht="27.6" customHeight="1" x14ac:dyDescent="0.25">
      <c r="A14" s="29" t="s">
        <v>9</v>
      </c>
      <c r="B14" s="30">
        <f>SUM(B12:B13)</f>
        <v>-7263.3899999999994</v>
      </c>
      <c r="C14" s="28"/>
    </row>
    <row r="15" spans="1:5" x14ac:dyDescent="0.25">
      <c r="B15" s="32"/>
    </row>
    <row r="16" spans="1:5" ht="27.6" customHeight="1" thickBot="1" x14ac:dyDescent="0.3">
      <c r="A16" s="33" t="s">
        <v>12</v>
      </c>
      <c r="B16" s="34">
        <f>B6+B9+B14</f>
        <v>16062.589999999993</v>
      </c>
      <c r="E16" s="35"/>
    </row>
    <row r="20" spans="1:2" x14ac:dyDescent="0.25">
      <c r="A20" s="36"/>
      <c r="B20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242E5-14EB-4BB5-B2AB-D33E49ADC64B}">
  <dimension ref="A1:G8"/>
  <sheetViews>
    <sheetView showGridLines="0" zoomScaleNormal="100" workbookViewId="0">
      <selection activeCell="A10" sqref="A10"/>
    </sheetView>
  </sheetViews>
  <sheetFormatPr defaultRowHeight="15" x14ac:dyDescent="0.25"/>
  <cols>
    <col min="1" max="1" width="6.140625" style="62" customWidth="1"/>
    <col min="2" max="2" width="13.42578125" style="62" customWidth="1"/>
    <col min="3" max="3" width="45.28515625" style="63" bestFit="1" customWidth="1"/>
    <col min="4" max="4" width="25" style="63" customWidth="1"/>
    <col min="5" max="5" width="56.85546875" style="63" customWidth="1"/>
    <col min="6" max="6" width="15.7109375" style="64" customWidth="1"/>
    <col min="7" max="7" width="14.85546875" style="65" customWidth="1"/>
    <col min="8" max="16384" width="9.140625" style="40"/>
  </cols>
  <sheetData>
    <row r="1" spans="1:7" s="38" customFormat="1" ht="53.25" customHeight="1" x14ac:dyDescent="0.25">
      <c r="A1" s="37"/>
      <c r="B1" s="37"/>
      <c r="C1" s="37"/>
      <c r="D1" s="37"/>
      <c r="E1" s="37"/>
      <c r="F1" s="37"/>
      <c r="G1" s="37"/>
    </row>
    <row r="2" spans="1:7" ht="12" customHeight="1" x14ac:dyDescent="0.25">
      <c r="A2" s="39" t="s">
        <v>13</v>
      </c>
      <c r="B2" s="39"/>
      <c r="C2" s="39"/>
      <c r="D2" s="39"/>
      <c r="E2" s="39"/>
      <c r="F2" s="39"/>
      <c r="G2" s="39"/>
    </row>
    <row r="3" spans="1:7" s="41" customFormat="1" ht="20.100000000000001" customHeight="1" x14ac:dyDescent="0.25">
      <c r="A3" s="39"/>
      <c r="B3" s="39"/>
      <c r="C3" s="39"/>
      <c r="D3" s="39"/>
      <c r="E3" s="39"/>
      <c r="F3" s="39"/>
      <c r="G3" s="39"/>
    </row>
    <row r="4" spans="1:7" s="45" customFormat="1" ht="13.5" customHeight="1" x14ac:dyDescent="0.25">
      <c r="A4" s="42"/>
      <c r="B4" s="43"/>
      <c r="C4" s="42"/>
      <c r="D4" s="42"/>
      <c r="E4" s="42"/>
      <c r="F4" s="44"/>
      <c r="G4" s="42"/>
    </row>
    <row r="5" spans="1:7" s="49" customFormat="1" ht="27" customHeight="1" x14ac:dyDescent="0.2">
      <c r="A5" s="46" t="s">
        <v>14</v>
      </c>
      <c r="B5" s="46" t="s">
        <v>15</v>
      </c>
      <c r="C5" s="46" t="s">
        <v>16</v>
      </c>
      <c r="D5" s="46" t="s">
        <v>17</v>
      </c>
      <c r="E5" s="46" t="s">
        <v>18</v>
      </c>
      <c r="F5" s="47" t="s">
        <v>19</v>
      </c>
      <c r="G5" s="48" t="s">
        <v>20</v>
      </c>
    </row>
    <row r="6" spans="1:7" x14ac:dyDescent="0.25">
      <c r="A6" s="50">
        <v>1</v>
      </c>
      <c r="B6" s="51">
        <v>164776</v>
      </c>
      <c r="C6" s="52" t="s">
        <v>21</v>
      </c>
      <c r="D6" s="52" t="s">
        <v>11</v>
      </c>
      <c r="E6" s="53" t="s">
        <v>22</v>
      </c>
      <c r="F6" s="54">
        <v>-2102.0700000000002</v>
      </c>
      <c r="G6" s="55">
        <v>46125</v>
      </c>
    </row>
    <row r="7" spans="1:7" ht="15.75" thickBot="1" x14ac:dyDescent="0.3">
      <c r="A7" s="50">
        <v>2</v>
      </c>
      <c r="B7" s="51">
        <v>164791</v>
      </c>
      <c r="C7" s="52" t="s">
        <v>23</v>
      </c>
      <c r="D7" s="52" t="s">
        <v>11</v>
      </c>
      <c r="E7" s="53" t="s">
        <v>24</v>
      </c>
      <c r="F7" s="54">
        <v>-5161.32</v>
      </c>
      <c r="G7" s="55">
        <v>46136</v>
      </c>
    </row>
    <row r="8" spans="1:7" s="61" customFormat="1" ht="26.45" customHeight="1" thickBot="1" x14ac:dyDescent="0.3">
      <c r="A8" s="56" t="s">
        <v>25</v>
      </c>
      <c r="B8" s="57"/>
      <c r="C8" s="57"/>
      <c r="D8" s="57"/>
      <c r="E8" s="58"/>
      <c r="F8" s="59">
        <f>SUM(F6:F7)</f>
        <v>-7263.3899999999994</v>
      </c>
      <c r="G8" s="60"/>
    </row>
  </sheetData>
  <autoFilter ref="A5:G8" xr:uid="{976D4B08-F492-419D-B5F0-494842D75A0E}"/>
  <mergeCells count="3">
    <mergeCell ref="A1:G1"/>
    <mergeCell ref="A2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DC0883-32F7-4070-BD92-8E17E96B0E39}"/>
</file>

<file path=customXml/itemProps2.xml><?xml version="1.0" encoding="utf-8"?>
<ds:datastoreItem xmlns:ds="http://schemas.openxmlformats.org/officeDocument/2006/customXml" ds:itemID="{28C1811C-50C6-42E4-9718-9D104CC91563}"/>
</file>

<file path=customXml/itemProps3.xml><?xml version="1.0" encoding="utf-8"?>
<ds:datastoreItem xmlns:ds="http://schemas.openxmlformats.org/officeDocument/2006/customXml" ds:itemID="{48020FE5-AF80-4FA5-9F4A-ACC0095AC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2026-05-18T16:32:07Z</dcterms:created>
  <dcterms:modified xsi:type="dcterms:W3CDTF">2026-05-18T16:32:54Z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953400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